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9840C5DC-C328-4F70-B46C-B125C3C5B0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tions" sheetId="1" r:id="rId1"/>
    <sheet name="Q 1" sheetId="10" r:id="rId2"/>
    <sheet name="Q 2" sheetId="7" r:id="rId3"/>
    <sheet name="Q 3" sheetId="9" r:id="rId4"/>
    <sheet name="Q 4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</calcChain>
</file>

<file path=xl/sharedStrings.xml><?xml version="1.0" encoding="utf-8"?>
<sst xmlns="http://schemas.openxmlformats.org/spreadsheetml/2006/main" count="92" uniqueCount="84">
  <si>
    <t>JAIPURIA INSTITUTE OF MANAGEMENT, NOIDA</t>
  </si>
  <si>
    <t>PGDM / PGDM (M) / PGDM (SM)</t>
  </si>
  <si>
    <t>Course Name</t>
  </si>
  <si>
    <t>Course Code</t>
  </si>
  <si>
    <t>Max. Time</t>
  </si>
  <si>
    <t>2 hours</t>
  </si>
  <si>
    <t>Max. Marks</t>
  </si>
  <si>
    <t>Number of shares outstanding</t>
  </si>
  <si>
    <t>Tax rate (For the valuation period)</t>
  </si>
  <si>
    <t>Risk-free rate of return</t>
  </si>
  <si>
    <t>ADVANCED CORPORATE FINANCE</t>
  </si>
  <si>
    <t>Roll number</t>
  </si>
  <si>
    <t>Q No.</t>
  </si>
  <si>
    <t>Total</t>
  </si>
  <si>
    <t>Maximum marks</t>
  </si>
  <si>
    <t>Marks obtained</t>
  </si>
  <si>
    <t>Q 1</t>
  </si>
  <si>
    <t>Q 2</t>
  </si>
  <si>
    <t>Q 3</t>
  </si>
  <si>
    <t>Q 4</t>
  </si>
  <si>
    <t xml:space="preserve">3. Answers to the questions will be plagiarism checked on assignment basis in moodle with limit of 10% . </t>
  </si>
  <si>
    <t xml:space="preserve">    Every additional 10% will attract a penalty of 5 marks.</t>
  </si>
  <si>
    <t>Crores</t>
  </si>
  <si>
    <t>FIN20221</t>
  </si>
  <si>
    <t>8 Marks</t>
  </si>
  <si>
    <t>12 Marks</t>
  </si>
  <si>
    <t>Levered Beta</t>
  </si>
  <si>
    <t>Free cash flows to the firm</t>
  </si>
  <si>
    <t>( BT - V, VI; CLO1 )</t>
  </si>
  <si>
    <t xml:space="preserve">     sheet in this files only.</t>
  </si>
  <si>
    <t>2. Answer each question below the dotted line marking end of the question.</t>
  </si>
  <si>
    <t>1. This question paper is to be attempted online, with each question on a separate excel</t>
  </si>
  <si>
    <t>THIRD TRIMESTER (Batch 2024-26)</t>
  </si>
  <si>
    <t>END TERM EXAMINATIONS, April 2025</t>
  </si>
  <si>
    <t>FCFF of Allotted Company in Last Four Financial Years (in crore rupees)</t>
  </si>
  <si>
    <t>Long-term debt as on 31st March 2025, Rs.</t>
  </si>
  <si>
    <t>Book value of firm as on 31st March 2025, Rs.</t>
  </si>
  <si>
    <t>Market value as on 31st March 2025, Rs.</t>
  </si>
  <si>
    <t>Market rate of return</t>
  </si>
  <si>
    <t>Other data</t>
  </si>
  <si>
    <t>12 marks</t>
  </si>
  <si>
    <t>=========================== your answer should start below this line ===========================</t>
  </si>
  <si>
    <t>Value the allotted firm with appropriate discount rate using DCF approach.</t>
  </si>
  <si>
    <t>=================== your answer should start below this line ================</t>
  </si>
  <si>
    <t>================== your answer should start below this line ========================</t>
  </si>
  <si>
    <t>============================== your answer should start below this line ==============================</t>
  </si>
  <si>
    <t>Free Cash Flows to Firm of the company under valuation are given for the four years</t>
  </si>
  <si>
    <t>forecast horizon in the following table :</t>
  </si>
  <si>
    <t>2025-26</t>
  </si>
  <si>
    <t>2026-27</t>
  </si>
  <si>
    <t>2027-28</t>
  </si>
  <si>
    <t>2028-29</t>
  </si>
  <si>
    <t>Before tax cost of above</t>
  </si>
  <si>
    <t>For terminal value (i.e. cash flows for 2029-30 to ∞ infinity, take a long-term growth rate of 5.89%</t>
  </si>
  <si>
    <t>can be taken for calculation of TV.</t>
  </si>
  <si>
    <t>(BT- VI; CLO2)</t>
  </si>
  <si>
    <t>( BT - V; CLO3 )</t>
  </si>
  <si>
    <t>Set-2.2 (Main, ACF Gr IV)</t>
  </si>
  <si>
    <t>Table 1</t>
  </si>
  <si>
    <t>Initial Investment</t>
  </si>
  <si>
    <t>A Company is considering to switch to fully automation in production function.</t>
  </si>
  <si>
    <t>Sales Volume in units</t>
  </si>
  <si>
    <t>The investment, the incremental sales volume, and reduced variable cost are</t>
  </si>
  <si>
    <t>Selling Price</t>
  </si>
  <si>
    <t>given in the Table 1.</t>
  </si>
  <si>
    <t>Variable cost</t>
  </si>
  <si>
    <t>Fixed Cost</t>
  </si>
  <si>
    <t>Income Tax</t>
  </si>
  <si>
    <t>Discount Rate for NPV</t>
  </si>
  <si>
    <t>Table 2</t>
  </si>
  <si>
    <t>Scenarios or States of Nature (θ)</t>
  </si>
  <si>
    <t>Key Variables</t>
  </si>
  <si>
    <t>Probability</t>
  </si>
  <si>
    <t>Bad</t>
  </si>
  <si>
    <t>Good</t>
  </si>
  <si>
    <t>Fair</t>
  </si>
  <si>
    <t>The automated plant will have a useful life of seven years and the company is</t>
  </si>
  <si>
    <t>planning to use SLM depreciation approach as per the Companies Act 2013.</t>
  </si>
  <si>
    <t>condition - Good, Fair, and Bad. The corresponding details of these scenarios</t>
  </si>
  <si>
    <t>and their impact on the cost and sales are given in the Table 2.</t>
  </si>
  <si>
    <t>The finance controller has developed three scenarios of the future economic</t>
  </si>
  <si>
    <t xml:space="preserve">Evaluate the NPV as per Table 1, and then apply the three scenarios and </t>
  </si>
  <si>
    <t>analyze the expected NPV.</t>
  </si>
  <si>
    <t xml:space="preserve">(BT- IV, V; CLO1)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</si>
</sst>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%"/>
    <numFmt numFmtId="166" formatCode="_(* #,##0.00_);_(* \(#,##0.00\);_(* &quot;-&quot;??_);_(@_)"/>
    <numFmt numFmtId="167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>
      <protection locked="0"/>
    </xf>
    <xf numFmtId="166" fontId="16" fillId="0" borderId="0">
      <alignment vertical="top"/>
      <protection locked="0"/>
    </xf>
    <xf numFmtId="9" fontId="16" fillId="0" borderId="0">
      <alignment vertical="top"/>
      <protection locked="0"/>
    </xf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1" xfId="0" applyFont="1" applyBorder="1"/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/>
    </xf>
    <xf numFmtId="0" fontId="0" fillId="0" borderId="0" xfId="0" quotePrefix="1"/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2" fillId="0" borderId="0" xfId="0" applyFont="1"/>
    <xf numFmtId="0" fontId="10" fillId="0" borderId="1" xfId="0" applyFont="1" applyBorder="1" applyAlignment="1">
      <alignment horizontal="right"/>
    </xf>
    <xf numFmtId="165" fontId="0" fillId="0" borderId="0" xfId="0" applyNumberFormat="1"/>
    <xf numFmtId="0" fontId="13" fillId="0" borderId="0" xfId="0" applyFont="1"/>
    <xf numFmtId="0" fontId="11" fillId="0" borderId="0" xfId="0" applyFont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7" fillId="0" borderId="0" xfId="1" applyFont="1" applyProtection="1"/>
    <xf numFmtId="0" fontId="18" fillId="0" borderId="0" xfId="1" applyFont="1" applyAlignment="1" applyProtection="1">
      <alignment horizontal="center"/>
    </xf>
    <xf numFmtId="0" fontId="18" fillId="0" borderId="0" xfId="1" applyFont="1" applyProtection="1"/>
    <xf numFmtId="4" fontId="18" fillId="0" borderId="1" xfId="1" applyNumberFormat="1" applyFont="1" applyBorder="1" applyProtection="1"/>
    <xf numFmtId="167" fontId="18" fillId="0" borderId="1" xfId="2" applyNumberFormat="1" applyFont="1" applyBorder="1" applyAlignment="1" applyProtection="1">
      <alignment horizontal="center"/>
    </xf>
    <xf numFmtId="3" fontId="18" fillId="0" borderId="1" xfId="1" applyNumberFormat="1" applyFont="1" applyBorder="1" applyAlignment="1" applyProtection="1">
      <alignment horizontal="center"/>
    </xf>
    <xf numFmtId="9" fontId="18" fillId="0" borderId="1" xfId="3" applyFont="1" applyBorder="1" applyAlignment="1" applyProtection="1">
      <alignment horizontal="center"/>
    </xf>
    <xf numFmtId="164" fontId="18" fillId="0" borderId="1" xfId="3" applyNumberFormat="1" applyFont="1" applyBorder="1" applyAlignment="1" applyProtection="1">
      <alignment horizontal="center"/>
    </xf>
    <xf numFmtId="0" fontId="19" fillId="0" borderId="0" xfId="1" applyFont="1" applyProtection="1"/>
    <xf numFmtId="0" fontId="20" fillId="0" borderId="1" xfId="1" applyFont="1" applyBorder="1" applyProtection="1"/>
    <xf numFmtId="4" fontId="17" fillId="0" borderId="1" xfId="1" applyNumberFormat="1" applyFont="1" applyBorder="1" applyProtection="1"/>
    <xf numFmtId="0" fontId="17" fillId="0" borderId="1" xfId="1" applyFont="1" applyBorder="1" applyAlignment="1" applyProtection="1">
      <alignment horizontal="center"/>
    </xf>
    <xf numFmtId="0" fontId="18" fillId="0" borderId="1" xfId="1" applyFont="1" applyBorder="1" applyAlignment="1" applyProtection="1">
      <alignment horizontal="center"/>
    </xf>
    <xf numFmtId="4" fontId="18" fillId="0" borderId="1" xfId="1" applyNumberFormat="1" applyFont="1" applyBorder="1" applyAlignment="1" applyProtection="1">
      <alignment horizontal="center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4">
    <cellStyle name="Comma 2" xfId="2" xr:uid="{9743951E-BECD-49B2-B0D5-E99320C886A2}"/>
    <cellStyle name="Normal" xfId="0" builtinId="0"/>
    <cellStyle name="Normal 3" xfId="1" xr:uid="{9A54FB98-EBC2-44C0-9A0E-61180B11DC04}"/>
    <cellStyle name="Percent 2" xfId="3" xr:uid="{DA816126-FB18-4BE6-935A-15FB82DE56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114300</xdr:rowOff>
    </xdr:from>
    <xdr:to>
      <xdr:col>3</xdr:col>
      <xdr:colOff>283210</xdr:colOff>
      <xdr:row>3</xdr:row>
      <xdr:rowOff>170180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6256B8-E5D7-4B92-EAC7-57A1615A5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4300"/>
          <a:ext cx="1267460" cy="627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142874</xdr:rowOff>
    </xdr:from>
    <xdr:to>
      <xdr:col>10</xdr:col>
      <xdr:colOff>547078</xdr:colOff>
      <xdr:row>10</xdr:row>
      <xdr:rowOff>87923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30090" y="328489"/>
          <a:ext cx="5861296" cy="1615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 big</a:t>
          </a:r>
          <a:r>
            <a:rPr lang="en-IN" sz="1100" baseline="0"/>
            <a:t> chain of retailer of gold jewellery is worried about the price volatility in gold in the coming wedding season. The current price is Rs.9,200 per gram which they think a good price for their cost of input.</a:t>
          </a:r>
          <a:r>
            <a:rPr lang="en-IN" sz="1100"/>
            <a:t> So they decide</a:t>
          </a:r>
          <a:r>
            <a:rPr lang="en-IN" sz="1100" baseline="0"/>
            <a:t> to go for a futures contract at the current price to lock in their expected price of Rs.9,200.</a:t>
          </a:r>
          <a:br>
            <a:rPr lang="en-IN" sz="1100" baseline="0"/>
          </a:br>
          <a:r>
            <a:rPr lang="en-IN" sz="1100" baseline="0"/>
            <a:t>Elaborate their profit or loss position for a quanitity of 100 kg if the then prevailing price of gold at the time of wedding season is :</a:t>
          </a:r>
          <a:br>
            <a:rPr lang="en-IN" sz="1100" baseline="0"/>
          </a:br>
          <a:r>
            <a:rPr lang="en-IN" sz="1100" baseline="0"/>
            <a:t>(a) Rs.10,000 per gram at the time of season; and</a:t>
          </a:r>
          <a:br>
            <a:rPr lang="en-IN" sz="1100" baseline="0"/>
          </a:br>
          <a:r>
            <a:rPr lang="en-IN" sz="1100" baseline="0"/>
            <a:t>(b) Rs.8,500 per gram at the time of season.</a:t>
          </a:r>
        </a:p>
        <a:p>
          <a:endParaRPr lang="en-IN" sz="1100" baseline="0"/>
        </a:p>
        <a:p>
          <a:r>
            <a:rPr lang="en-IN" sz="1100" b="1"/>
            <a:t>                                                                           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116415</xdr:colOff>
      <xdr:row>1</xdr:row>
      <xdr:rowOff>137583</xdr:rowOff>
    </xdr:from>
    <xdr:to>
      <xdr:col>5</xdr:col>
      <xdr:colOff>169333</xdr:colOff>
      <xdr:row>7</xdr:row>
      <xdr:rowOff>21167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BAB26D-EC20-00E9-6615-C1835008625A}"/>
            </a:ext>
          </a:extLst>
        </xdr:cNvPr>
        <xdr:cNvSpPr txBox="1"/>
      </xdr:nvSpPr>
      <xdr:spPr>
        <a:xfrm>
          <a:off x="380998" y="322791"/>
          <a:ext cx="4794252" cy="9948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The two firms, Firm J and Firm K, have a value</a:t>
          </a:r>
          <a:r>
            <a:rPr lang="en-IN" sz="1100" baseline="0"/>
            <a:t> of Rs.150 million and Rs.30 million, respectively. If the two firms decide to merge, there will numerous cost savings whose present value is Rs.35 million. Firm J has proposed to offer Rs.40 million as purchase consideration in cash to acquire Firm K.</a:t>
          </a:r>
          <a:br>
            <a:rPr lang="en-IN" sz="1100" baseline="0"/>
          </a:br>
          <a:r>
            <a:rPr lang="en-IN" sz="1100" baseline="0"/>
            <a:t>Determine the net present value of the merger.</a:t>
          </a:r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topLeftCell="A4" zoomScale="110" zoomScaleNormal="110" workbookViewId="0">
      <selection activeCell="C19" sqref="C19"/>
    </sheetView>
  </sheetViews>
  <sheetFormatPr defaultRowHeight="14.5" x14ac:dyDescent="0.35"/>
  <cols>
    <col min="1" max="1" width="5.7265625" customWidth="1"/>
    <col min="2" max="2" width="16.453125" customWidth="1"/>
    <col min="3" max="3" width="16.54296875" customWidth="1"/>
    <col min="4" max="4" width="12.453125" customWidth="1"/>
    <col min="5" max="5" width="17.81640625" customWidth="1"/>
    <col min="6" max="6" width="11.1796875" customWidth="1"/>
    <col min="7" max="7" width="13.453125" customWidth="1"/>
  </cols>
  <sheetData>
    <row r="1" spans="2:9" ht="15" x14ac:dyDescent="0.35">
      <c r="B1" s="3"/>
    </row>
    <row r="2" spans="2:9" ht="15" x14ac:dyDescent="0.35">
      <c r="B2" s="3"/>
    </row>
    <row r="3" spans="2:9" ht="15" x14ac:dyDescent="0.35">
      <c r="B3" s="3"/>
    </row>
    <row r="4" spans="2:9" ht="15" x14ac:dyDescent="0.35">
      <c r="B4" s="3"/>
    </row>
    <row r="5" spans="2:9" x14ac:dyDescent="0.35">
      <c r="B5" s="53" t="s">
        <v>0</v>
      </c>
      <c r="C5" s="53"/>
      <c r="D5" s="53"/>
      <c r="E5" s="53"/>
    </row>
    <row r="6" spans="2:9" x14ac:dyDescent="0.35">
      <c r="B6" s="53" t="s">
        <v>1</v>
      </c>
      <c r="C6" s="53"/>
      <c r="D6" s="53"/>
      <c r="E6" s="53"/>
    </row>
    <row r="7" spans="2:9" x14ac:dyDescent="0.35">
      <c r="B7" s="53" t="s">
        <v>32</v>
      </c>
      <c r="C7" s="53"/>
      <c r="D7" s="53"/>
      <c r="E7" s="53"/>
    </row>
    <row r="8" spans="2:9" x14ac:dyDescent="0.35">
      <c r="B8" s="53" t="s">
        <v>33</v>
      </c>
      <c r="C8" s="53"/>
      <c r="D8" s="53"/>
      <c r="E8" s="53"/>
      <c r="G8" s="10"/>
    </row>
    <row r="9" spans="2:9" ht="15.75" customHeight="1" x14ac:dyDescent="0.35">
      <c r="B9" s="54" t="s">
        <v>57</v>
      </c>
      <c r="C9" s="54"/>
      <c r="D9" s="54"/>
      <c r="E9" s="54"/>
    </row>
    <row r="10" spans="2:9" ht="15.5" thickBot="1" x14ac:dyDescent="0.4">
      <c r="B10" s="1"/>
    </row>
    <row r="11" spans="2:9" ht="42.5" thickBot="1" x14ac:dyDescent="0.4">
      <c r="B11" s="21" t="s">
        <v>2</v>
      </c>
      <c r="C11" s="19" t="s">
        <v>10</v>
      </c>
      <c r="D11" s="23" t="s">
        <v>3</v>
      </c>
      <c r="E11" s="20" t="s">
        <v>23</v>
      </c>
    </row>
    <row r="12" spans="2:9" ht="15" thickBot="1" x14ac:dyDescent="0.4">
      <c r="B12" s="22" t="s">
        <v>4</v>
      </c>
      <c r="C12" s="11" t="s">
        <v>5</v>
      </c>
      <c r="D12" s="24" t="s">
        <v>6</v>
      </c>
      <c r="E12" s="11">
        <v>40</v>
      </c>
    </row>
    <row r="13" spans="2:9" ht="15.5" x14ac:dyDescent="0.35">
      <c r="B13" s="51" t="s">
        <v>31</v>
      </c>
      <c r="C13" s="51"/>
      <c r="D13" s="51"/>
      <c r="E13" s="51"/>
      <c r="F13" s="51"/>
      <c r="G13" s="51"/>
    </row>
    <row r="14" spans="2:9" ht="15.5" x14ac:dyDescent="0.35">
      <c r="B14" s="15" t="s">
        <v>29</v>
      </c>
      <c r="C14" s="15"/>
      <c r="D14" s="15"/>
      <c r="E14" s="15"/>
      <c r="F14" s="15"/>
      <c r="G14" s="15"/>
    </row>
    <row r="15" spans="2:9" ht="15" customHeight="1" x14ac:dyDescent="0.35">
      <c r="B15" s="52" t="s">
        <v>30</v>
      </c>
      <c r="C15" s="52"/>
      <c r="D15" s="52"/>
      <c r="E15" s="52"/>
      <c r="F15" s="52"/>
      <c r="G15" s="52"/>
      <c r="H15" s="12"/>
      <c r="I15" s="12"/>
    </row>
    <row r="16" spans="2:9" ht="15.5" x14ac:dyDescent="0.35">
      <c r="B16" s="15" t="s">
        <v>20</v>
      </c>
      <c r="C16" s="15"/>
      <c r="D16" s="15"/>
      <c r="E16" s="15"/>
      <c r="F16" s="16"/>
      <c r="G16" s="16"/>
    </row>
    <row r="17" spans="2:9" ht="15.5" x14ac:dyDescent="0.35">
      <c r="B17" s="15" t="s">
        <v>21</v>
      </c>
      <c r="C17" s="15"/>
      <c r="D17" s="15"/>
      <c r="E17" s="15"/>
      <c r="F17" s="16"/>
      <c r="G17" s="16"/>
    </row>
    <row r="18" spans="2:9" x14ac:dyDescent="0.35">
      <c r="B18" s="2"/>
      <c r="C18" s="2"/>
      <c r="D18" s="2"/>
      <c r="E18" s="2"/>
    </row>
    <row r="19" spans="2:9" ht="18.5" x14ac:dyDescent="0.45">
      <c r="B19" s="17" t="s">
        <v>11</v>
      </c>
      <c r="C19" s="31"/>
      <c r="D19" s="2"/>
      <c r="E19" s="2"/>
    </row>
    <row r="20" spans="2:9" x14ac:dyDescent="0.35">
      <c r="C20" s="13"/>
      <c r="D20" s="13"/>
      <c r="E20" s="13"/>
      <c r="F20" s="13"/>
      <c r="G20" s="13"/>
      <c r="H20" s="13"/>
      <c r="I20" s="13"/>
    </row>
    <row r="21" spans="2:9" x14ac:dyDescent="0.35">
      <c r="B21" s="25" t="s">
        <v>12</v>
      </c>
      <c r="C21" s="6">
        <v>1</v>
      </c>
      <c r="D21" s="6">
        <v>2</v>
      </c>
      <c r="E21" s="6">
        <v>3</v>
      </c>
      <c r="F21" s="6">
        <v>4</v>
      </c>
      <c r="G21" s="6" t="s">
        <v>13</v>
      </c>
    </row>
    <row r="22" spans="2:9" x14ac:dyDescent="0.35">
      <c r="B22" s="14" t="s">
        <v>14</v>
      </c>
      <c r="C22" s="6">
        <v>12</v>
      </c>
      <c r="D22" s="6">
        <v>12</v>
      </c>
      <c r="E22" s="6">
        <v>8</v>
      </c>
      <c r="F22" s="6">
        <v>8</v>
      </c>
      <c r="G22" s="6">
        <f>SUM(C22:F22)</f>
        <v>40</v>
      </c>
    </row>
    <row r="23" spans="2:9" x14ac:dyDescent="0.35">
      <c r="B23" s="14" t="s">
        <v>15</v>
      </c>
      <c r="C23" s="14"/>
      <c r="D23" s="14"/>
      <c r="E23" s="14"/>
      <c r="F23" s="14"/>
      <c r="G23" s="6">
        <f>SUM(C23:F23)</f>
        <v>0</v>
      </c>
    </row>
    <row r="38" spans="2:2" x14ac:dyDescent="0.35">
      <c r="B38" s="26"/>
    </row>
  </sheetData>
  <mergeCells count="7">
    <mergeCell ref="B13:G13"/>
    <mergeCell ref="B15:G15"/>
    <mergeCell ref="B5:E5"/>
    <mergeCell ref="B6:E6"/>
    <mergeCell ref="B7:E7"/>
    <mergeCell ref="B8:E8"/>
    <mergeCell ref="B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0"/>
  <sheetViews>
    <sheetView zoomScale="120" zoomScaleNormal="120" workbookViewId="0"/>
  </sheetViews>
  <sheetFormatPr defaultRowHeight="14.5" x14ac:dyDescent="0.35"/>
  <cols>
    <col min="1" max="1" width="3.54296875" customWidth="1"/>
    <col min="2" max="2" width="25.36328125" customWidth="1"/>
    <col min="3" max="3" width="11.453125" style="10" bestFit="1" customWidth="1"/>
    <col min="4" max="4" width="10.1796875" bestFit="1" customWidth="1"/>
    <col min="5" max="5" width="9.81640625" bestFit="1" customWidth="1"/>
    <col min="6" max="10" width="9.453125" bestFit="1" customWidth="1"/>
  </cols>
  <sheetData>
    <row r="1" spans="2:12" x14ac:dyDescent="0.35">
      <c r="B1" s="4" t="s">
        <v>16</v>
      </c>
      <c r="C1" s="36" t="s">
        <v>25</v>
      </c>
      <c r="I1" t="s">
        <v>83</v>
      </c>
    </row>
    <row r="2" spans="2:12" x14ac:dyDescent="0.35">
      <c r="B2" s="37" t="s">
        <v>58</v>
      </c>
      <c r="C2" s="38"/>
      <c r="D2" s="39"/>
      <c r="E2" s="39" t="s">
        <v>60</v>
      </c>
      <c r="F2" s="39"/>
      <c r="G2" s="39"/>
      <c r="H2" s="39"/>
      <c r="I2" s="39"/>
      <c r="J2" s="39"/>
      <c r="K2" s="39"/>
      <c r="L2" s="39"/>
    </row>
    <row r="3" spans="2:12" x14ac:dyDescent="0.35">
      <c r="B3" s="40" t="s">
        <v>59</v>
      </c>
      <c r="C3" s="41">
        <v>10000000</v>
      </c>
      <c r="D3" s="39"/>
      <c r="E3" s="39" t="s">
        <v>62</v>
      </c>
      <c r="F3" s="39"/>
      <c r="G3" s="39"/>
      <c r="H3" s="39"/>
      <c r="I3" s="39"/>
      <c r="J3" s="39"/>
      <c r="K3" s="39"/>
      <c r="L3" s="39"/>
    </row>
    <row r="4" spans="2:12" x14ac:dyDescent="0.35">
      <c r="B4" s="40" t="s">
        <v>61</v>
      </c>
      <c r="C4" s="42">
        <v>2500</v>
      </c>
      <c r="D4" s="39"/>
      <c r="E4" s="39" t="s">
        <v>64</v>
      </c>
      <c r="F4" s="39"/>
      <c r="G4" s="39"/>
      <c r="H4" s="39"/>
      <c r="I4" s="39"/>
      <c r="J4" s="39"/>
      <c r="K4" s="39"/>
      <c r="L4" s="39"/>
    </row>
    <row r="5" spans="2:12" x14ac:dyDescent="0.35">
      <c r="B5" s="40" t="s">
        <v>63</v>
      </c>
      <c r="C5" s="42">
        <v>2000</v>
      </c>
      <c r="D5" s="39"/>
      <c r="E5" s="39" t="s">
        <v>76</v>
      </c>
      <c r="F5" s="39"/>
      <c r="G5" s="39"/>
      <c r="H5" s="39"/>
      <c r="I5" s="39"/>
      <c r="J5" s="39"/>
      <c r="K5" s="39"/>
      <c r="L5" s="39"/>
    </row>
    <row r="6" spans="2:12" x14ac:dyDescent="0.35">
      <c r="B6" s="40" t="s">
        <v>65</v>
      </c>
      <c r="C6" s="42">
        <v>800</v>
      </c>
      <c r="D6" s="39"/>
      <c r="E6" s="39" t="s">
        <v>77</v>
      </c>
      <c r="F6" s="39"/>
      <c r="G6" s="39"/>
      <c r="H6" s="39"/>
      <c r="I6" s="39"/>
      <c r="J6" s="39"/>
      <c r="K6" s="39"/>
      <c r="L6" s="39"/>
    </row>
    <row r="7" spans="2:12" x14ac:dyDescent="0.35">
      <c r="B7" s="40" t="s">
        <v>66</v>
      </c>
      <c r="C7" s="42">
        <v>500000</v>
      </c>
      <c r="D7" s="39"/>
      <c r="E7" s="39" t="s">
        <v>80</v>
      </c>
      <c r="F7" s="39"/>
      <c r="G7" s="39"/>
      <c r="H7" s="39"/>
      <c r="I7" s="39"/>
      <c r="J7" s="39"/>
      <c r="K7" s="39"/>
      <c r="L7" s="39"/>
    </row>
    <row r="8" spans="2:12" x14ac:dyDescent="0.35">
      <c r="B8" s="40" t="s">
        <v>67</v>
      </c>
      <c r="C8" s="43">
        <v>0.25</v>
      </c>
      <c r="D8" s="39"/>
      <c r="E8" s="39" t="s">
        <v>78</v>
      </c>
      <c r="F8" s="39"/>
      <c r="G8" s="39"/>
      <c r="H8" s="39"/>
      <c r="I8" s="39"/>
      <c r="J8" s="39"/>
      <c r="K8" s="39"/>
      <c r="L8" s="39"/>
    </row>
    <row r="9" spans="2:12" x14ac:dyDescent="0.35">
      <c r="B9" s="40" t="s">
        <v>68</v>
      </c>
      <c r="C9" s="44">
        <v>0.1</v>
      </c>
      <c r="D9" s="39"/>
      <c r="E9" s="39" t="s">
        <v>79</v>
      </c>
      <c r="F9" s="39"/>
      <c r="G9" s="39"/>
      <c r="H9" s="39"/>
      <c r="I9" s="39"/>
      <c r="J9" s="39"/>
      <c r="K9" s="39"/>
      <c r="L9" s="39"/>
    </row>
    <row r="10" spans="2:12" x14ac:dyDescent="0.35">
      <c r="B10" s="39"/>
      <c r="C10" s="38"/>
      <c r="D10" s="39"/>
      <c r="E10" s="45" t="s">
        <v>81</v>
      </c>
      <c r="F10" s="39"/>
      <c r="G10" s="39"/>
      <c r="H10" s="39"/>
      <c r="I10" s="39"/>
      <c r="J10" s="39"/>
      <c r="K10" s="39"/>
      <c r="L10" s="39"/>
    </row>
    <row r="11" spans="2:12" x14ac:dyDescent="0.35">
      <c r="B11" s="37" t="s">
        <v>69</v>
      </c>
      <c r="C11" s="38"/>
      <c r="D11" s="39"/>
      <c r="E11" s="45" t="s">
        <v>82</v>
      </c>
      <c r="F11" s="39"/>
      <c r="G11" s="39"/>
      <c r="H11" s="39"/>
      <c r="I11" s="39"/>
      <c r="J11" s="39"/>
      <c r="K11" s="39"/>
      <c r="L11" s="39"/>
    </row>
    <row r="12" spans="2:12" x14ac:dyDescent="0.35">
      <c r="B12" s="46" t="s">
        <v>70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2:12" x14ac:dyDescent="0.35">
      <c r="B13" s="47" t="s">
        <v>71</v>
      </c>
      <c r="C13" s="48" t="s">
        <v>73</v>
      </c>
      <c r="D13" s="48" t="s">
        <v>74</v>
      </c>
      <c r="E13" s="48" t="s">
        <v>75</v>
      </c>
      <c r="F13" s="39"/>
      <c r="G13" s="39"/>
      <c r="H13" s="39"/>
      <c r="I13" s="39"/>
      <c r="J13" s="39"/>
      <c r="K13" s="39"/>
      <c r="L13" s="39"/>
    </row>
    <row r="14" spans="2:12" x14ac:dyDescent="0.35">
      <c r="B14" s="40" t="s">
        <v>61</v>
      </c>
      <c r="C14" s="42">
        <v>2200</v>
      </c>
      <c r="D14" s="42">
        <v>3000</v>
      </c>
      <c r="E14" s="42">
        <v>2400</v>
      </c>
      <c r="F14" s="39"/>
      <c r="G14" s="39"/>
      <c r="H14" s="39"/>
      <c r="I14" s="39"/>
      <c r="J14" s="39"/>
      <c r="K14" s="39"/>
      <c r="L14" s="39"/>
    </row>
    <row r="15" spans="2:12" x14ac:dyDescent="0.35">
      <c r="B15" s="40" t="s">
        <v>63</v>
      </c>
      <c r="C15" s="42">
        <v>1850</v>
      </c>
      <c r="D15" s="42">
        <v>2200</v>
      </c>
      <c r="E15" s="42">
        <v>1950</v>
      </c>
      <c r="F15" s="39"/>
      <c r="G15" s="39"/>
      <c r="H15" s="39"/>
      <c r="I15" s="39"/>
      <c r="J15" s="39"/>
      <c r="K15" s="39"/>
      <c r="L15" s="39"/>
    </row>
    <row r="16" spans="2:12" x14ac:dyDescent="0.35">
      <c r="B16" s="40" t="s">
        <v>65</v>
      </c>
      <c r="C16" s="42">
        <v>850</v>
      </c>
      <c r="D16" s="42">
        <v>750</v>
      </c>
      <c r="E16" s="42">
        <v>820</v>
      </c>
      <c r="F16" s="39"/>
      <c r="G16" s="39"/>
      <c r="H16" s="39"/>
      <c r="I16" s="39"/>
      <c r="J16" s="39"/>
      <c r="K16" s="39"/>
      <c r="L16" s="39"/>
    </row>
    <row r="17" spans="2:12" x14ac:dyDescent="0.35">
      <c r="B17" s="40" t="s">
        <v>66</v>
      </c>
      <c r="C17" s="42">
        <v>550000</v>
      </c>
      <c r="D17" s="42">
        <v>450000</v>
      </c>
      <c r="E17" s="42">
        <v>500000</v>
      </c>
      <c r="F17" s="39"/>
      <c r="G17" s="39"/>
      <c r="H17" s="39"/>
      <c r="I17" s="39"/>
      <c r="J17" s="39"/>
      <c r="K17" s="39"/>
      <c r="L17" s="39"/>
    </row>
    <row r="18" spans="2:12" x14ac:dyDescent="0.35">
      <c r="B18" s="40" t="s">
        <v>72</v>
      </c>
      <c r="C18" s="49">
        <v>0.27</v>
      </c>
      <c r="D18" s="50">
        <v>0.45</v>
      </c>
      <c r="E18" s="50">
        <v>0.28000000000000003</v>
      </c>
      <c r="F18" s="39"/>
      <c r="G18" s="39"/>
      <c r="H18" s="39"/>
      <c r="I18" s="39"/>
      <c r="J18" s="39"/>
      <c r="K18" s="39"/>
      <c r="L18" s="39"/>
    </row>
    <row r="20" spans="2:12" x14ac:dyDescent="0.35">
      <c r="B20" s="26" t="s">
        <v>45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3"/>
  <sheetViews>
    <sheetView zoomScale="120" zoomScaleNormal="120" workbookViewId="0">
      <selection activeCell="B3" sqref="B3"/>
    </sheetView>
  </sheetViews>
  <sheetFormatPr defaultRowHeight="14.5" x14ac:dyDescent="0.35"/>
  <cols>
    <col min="1" max="1" width="3.81640625" customWidth="1"/>
    <col min="2" max="2" width="37.90625" customWidth="1"/>
    <col min="3" max="3" width="11.81640625" customWidth="1"/>
    <col min="4" max="4" width="11.54296875" customWidth="1"/>
  </cols>
  <sheetData>
    <row r="1" spans="2:6" x14ac:dyDescent="0.35">
      <c r="B1" s="4" t="s">
        <v>17</v>
      </c>
      <c r="C1" s="35" t="s">
        <v>40</v>
      </c>
      <c r="E1" t="s">
        <v>28</v>
      </c>
    </row>
    <row r="3" spans="2:6" x14ac:dyDescent="0.35">
      <c r="B3" t="s">
        <v>46</v>
      </c>
    </row>
    <row r="4" spans="2:6" x14ac:dyDescent="0.35">
      <c r="B4" t="s">
        <v>47</v>
      </c>
    </row>
    <row r="6" spans="2:6" x14ac:dyDescent="0.35">
      <c r="B6" s="55" t="s">
        <v>34</v>
      </c>
      <c r="C6" s="55"/>
      <c r="D6" s="55"/>
      <c r="E6" s="55"/>
      <c r="F6" s="55"/>
    </row>
    <row r="7" spans="2:6" x14ac:dyDescent="0.35">
      <c r="B7" s="6"/>
      <c r="C7" s="6" t="s">
        <v>48</v>
      </c>
      <c r="D7" s="6" t="s">
        <v>49</v>
      </c>
      <c r="E7" s="6" t="s">
        <v>50</v>
      </c>
      <c r="F7" s="6" t="s">
        <v>51</v>
      </c>
    </row>
    <row r="8" spans="2:6" x14ac:dyDescent="0.35">
      <c r="B8" s="5" t="s">
        <v>27</v>
      </c>
      <c r="C8" s="5">
        <v>340</v>
      </c>
      <c r="D8" s="5">
        <v>480</v>
      </c>
      <c r="E8" s="5">
        <v>633</v>
      </c>
      <c r="F8" s="5">
        <v>711</v>
      </c>
    </row>
    <row r="9" spans="2:6" x14ac:dyDescent="0.35">
      <c r="B9" s="28" t="s">
        <v>53</v>
      </c>
      <c r="C9" s="10"/>
      <c r="D9" s="10"/>
    </row>
    <row r="10" spans="2:6" x14ac:dyDescent="0.35">
      <c r="B10" s="28" t="s">
        <v>54</v>
      </c>
      <c r="C10" s="10"/>
      <c r="D10" s="10"/>
    </row>
    <row r="11" spans="2:6" x14ac:dyDescent="0.35">
      <c r="B11" s="33" t="s">
        <v>39</v>
      </c>
    </row>
    <row r="12" spans="2:6" x14ac:dyDescent="0.35">
      <c r="B12" s="7" t="s">
        <v>35</v>
      </c>
      <c r="C12" s="5">
        <v>24</v>
      </c>
      <c r="D12" t="s">
        <v>22</v>
      </c>
    </row>
    <row r="13" spans="2:6" x14ac:dyDescent="0.35">
      <c r="B13" s="7" t="s">
        <v>52</v>
      </c>
      <c r="C13" s="18">
        <v>0.12</v>
      </c>
    </row>
    <row r="14" spans="2:6" x14ac:dyDescent="0.35">
      <c r="B14" s="7" t="s">
        <v>36</v>
      </c>
      <c r="C14" s="5">
        <v>122</v>
      </c>
      <c r="D14" t="s">
        <v>22</v>
      </c>
    </row>
    <row r="15" spans="2:6" x14ac:dyDescent="0.35">
      <c r="B15" s="7" t="s">
        <v>37</v>
      </c>
      <c r="C15" s="5">
        <v>236</v>
      </c>
      <c r="D15" t="s">
        <v>22</v>
      </c>
    </row>
    <row r="16" spans="2:6" x14ac:dyDescent="0.35">
      <c r="B16" s="7" t="s">
        <v>7</v>
      </c>
      <c r="C16" s="5">
        <v>16</v>
      </c>
      <c r="D16" t="s">
        <v>22</v>
      </c>
    </row>
    <row r="17" spans="2:7" x14ac:dyDescent="0.35">
      <c r="B17" s="7" t="s">
        <v>8</v>
      </c>
      <c r="C17" s="8">
        <v>0.25</v>
      </c>
    </row>
    <row r="18" spans="2:7" x14ac:dyDescent="0.35">
      <c r="B18" s="7" t="s">
        <v>9</v>
      </c>
      <c r="C18" s="27">
        <v>7.0999999999999994E-2</v>
      </c>
    </row>
    <row r="19" spans="2:7" x14ac:dyDescent="0.35">
      <c r="B19" s="7" t="s">
        <v>38</v>
      </c>
      <c r="C19" s="27">
        <v>0.15179999999999999</v>
      </c>
      <c r="D19" s="32"/>
    </row>
    <row r="20" spans="2:7" x14ac:dyDescent="0.35">
      <c r="B20" s="7" t="s">
        <v>26</v>
      </c>
      <c r="C20" s="9">
        <v>1.32</v>
      </c>
    </row>
    <row r="21" spans="2:7" x14ac:dyDescent="0.35">
      <c r="B21" s="34" t="s">
        <v>42</v>
      </c>
      <c r="C21" s="29"/>
      <c r="G21" s="30"/>
    </row>
    <row r="22" spans="2:7" x14ac:dyDescent="0.35">
      <c r="C22" s="29"/>
    </row>
    <row r="23" spans="2:7" x14ac:dyDescent="0.35">
      <c r="B23" s="26" t="s">
        <v>44</v>
      </c>
      <c r="C23" s="29"/>
    </row>
  </sheetData>
  <mergeCells count="1">
    <mergeCell ref="B6:F6"/>
  </mergeCells>
  <phoneticPr fontId="1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12"/>
  <sheetViews>
    <sheetView zoomScale="130" zoomScaleNormal="130" workbookViewId="0">
      <selection activeCell="A8" sqref="A8"/>
    </sheetView>
  </sheetViews>
  <sheetFormatPr defaultRowHeight="14.5" x14ac:dyDescent="0.35"/>
  <cols>
    <col min="1" max="1" width="3.54296875" customWidth="1"/>
  </cols>
  <sheetData>
    <row r="1" spans="2:9" x14ac:dyDescent="0.35">
      <c r="B1" s="4" t="s">
        <v>18</v>
      </c>
      <c r="C1" s="35" t="s">
        <v>24</v>
      </c>
      <c r="G1" s="13"/>
      <c r="I1" t="s">
        <v>55</v>
      </c>
    </row>
    <row r="12" spans="2:9" x14ac:dyDescent="0.35">
      <c r="B12" s="26" t="s">
        <v>41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9"/>
  <sheetViews>
    <sheetView zoomScale="120" zoomScaleNormal="120" workbookViewId="0">
      <selection activeCell="C12" sqref="C12"/>
    </sheetView>
  </sheetViews>
  <sheetFormatPr defaultRowHeight="14.5" x14ac:dyDescent="0.35"/>
  <cols>
    <col min="1" max="1" width="3.81640625" customWidth="1"/>
    <col min="2" max="2" width="24.26953125" customWidth="1"/>
    <col min="3" max="3" width="12.1796875" customWidth="1"/>
    <col min="4" max="4" width="18.26953125" customWidth="1"/>
    <col min="5" max="5" width="13.1796875" customWidth="1"/>
  </cols>
  <sheetData>
    <row r="1" spans="2:5" x14ac:dyDescent="0.35">
      <c r="B1" s="4" t="s">
        <v>19</v>
      </c>
      <c r="C1" s="35" t="s">
        <v>24</v>
      </c>
      <c r="E1" t="s">
        <v>56</v>
      </c>
    </row>
    <row r="9" spans="2:5" x14ac:dyDescent="0.35">
      <c r="B9" s="26" t="s">
        <v>43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Q 1</vt:lpstr>
      <vt:lpstr>Q 2</vt:lpstr>
      <vt:lpstr>Q 3</vt:lpstr>
      <vt:lpstr>Q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2025-04-16T01:23:10Z</dcterms:modified>
</cp:coreProperties>
</file>