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5E0528C6-0E1D-422A-B4AF-6F4267D0AB76}" xr6:coauthVersionLast="47" xr6:coauthVersionMax="47" xr10:uidLastSave="{00000000-0000-0000-0000-000000000000}"/>
  <bookViews>
    <workbookView xWindow="-110" yWindow="-110" windowWidth="19420" windowHeight="10300" xr2:uid="{00000000-000D-0000-FFFF-FFFF00000000}"/>
  </bookViews>
  <sheets>
    <sheet name="Instructions" sheetId="1" r:id="rId1"/>
    <sheet name="Q 1" sheetId="10" r:id="rId2"/>
    <sheet name="Q 2" sheetId="7" r:id="rId3"/>
    <sheet name="Q 3" sheetId="9" r:id="rId4"/>
    <sheet name="Q 4"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2" i="1"/>
</calcChain>
</file>

<file path=xl/sharedStrings.xml><?xml version="1.0" encoding="utf-8"?>
<sst xmlns="http://schemas.openxmlformats.org/spreadsheetml/2006/main" count="84" uniqueCount="80">
  <si>
    <t>JAIPURIA INSTITUTE OF MANAGEMENT, NOIDA</t>
  </si>
  <si>
    <t>PGDM / PGDM (M) / PGDM (SM)</t>
  </si>
  <si>
    <t>Course Name</t>
  </si>
  <si>
    <t>Course Code</t>
  </si>
  <si>
    <t>Max. Time</t>
  </si>
  <si>
    <t>2 hours</t>
  </si>
  <si>
    <t>Max. Marks</t>
  </si>
  <si>
    <t>Number of shares outstanding</t>
  </si>
  <si>
    <t>Tax rate (For the valuation period)</t>
  </si>
  <si>
    <t>Risk-free rate of return</t>
  </si>
  <si>
    <t>ADVANCED CORPORATE FINANCE</t>
  </si>
  <si>
    <t>Roll number</t>
  </si>
  <si>
    <t>Q No.</t>
  </si>
  <si>
    <t>Total</t>
  </si>
  <si>
    <t>Maximum marks</t>
  </si>
  <si>
    <t>Marks obtained</t>
  </si>
  <si>
    <t>Q 1</t>
  </si>
  <si>
    <t>Q 2</t>
  </si>
  <si>
    <t>Q 3</t>
  </si>
  <si>
    <t>Q 4</t>
  </si>
  <si>
    <t xml:space="preserve">3. Answers to the questions will be plagiarism checked on assignment basis in moodle with limit of 10% . </t>
  </si>
  <si>
    <t xml:space="preserve">    Every additional 10% will attract a penalty of 5 marks.</t>
  </si>
  <si>
    <t>Crores</t>
  </si>
  <si>
    <t>======================================= your answer should start below this line =====================================</t>
  </si>
  <si>
    <t>FIN20221</t>
  </si>
  <si>
    <t>8 Marks</t>
  </si>
  <si>
    <t>12 Marks</t>
  </si>
  <si>
    <t xml:space="preserve">(BT- V; CLO1) </t>
  </si>
  <si>
    <t>2022-23</t>
  </si>
  <si>
    <t>2023-24</t>
  </si>
  <si>
    <t>financial years are given in the following table :</t>
  </si>
  <si>
    <t>Cost of LT debt (before tax)</t>
  </si>
  <si>
    <t>Levered Beta</t>
  </si>
  <si>
    <t>Free cash flows to the firm</t>
  </si>
  <si>
    <t>( BT - V, VI; CLO1 )</t>
  </si>
  <si>
    <t xml:space="preserve">     sheet in this files only.</t>
  </si>
  <si>
    <t>2. Answer each question below the dotted line marking end of the question.</t>
  </si>
  <si>
    <t>1. This question paper is to be attempted online, with each question on a separate excel</t>
  </si>
  <si>
    <t>THIRD TRIMESTER (Batch 2024-26)</t>
  </si>
  <si>
    <t>END TERM EXAMINATIONS, April 2025</t>
  </si>
  <si>
    <t>Free Cash Flows to Firm of the company allotted to you for the recently completed four</t>
  </si>
  <si>
    <t>FCFF of Allotted Company in Last Four Financial Years (in crore rupees)</t>
  </si>
  <si>
    <t>2021-22</t>
  </si>
  <si>
    <t>2024-25</t>
  </si>
  <si>
    <t>Long-term debt as on 31st March 2025, Rs.</t>
  </si>
  <si>
    <t>Book value of firm as on 31st March 2025, Rs.</t>
  </si>
  <si>
    <t>Market value as on 31st March 2025, Rs.</t>
  </si>
  <si>
    <t>Market rate of return</t>
  </si>
  <si>
    <t>Other data</t>
  </si>
  <si>
    <t>12 marks</t>
  </si>
  <si>
    <t>Value the allotted firm with appropriate discount rate using DCF approach.</t>
  </si>
  <si>
    <t>(BT- III; CLO2)</t>
  </si>
  <si>
    <t>=================== your answer should start below this line ================</t>
  </si>
  <si>
    <t>========================== your answer should start below this line ======================</t>
  </si>
  <si>
    <t>PAT (Rs. Cr)</t>
  </si>
  <si>
    <t>Number of shares (Cr)</t>
  </si>
  <si>
    <t>EPS (Rs.)</t>
  </si>
  <si>
    <t>Current market price (Rs.)</t>
  </si>
  <si>
    <t>a</t>
  </si>
  <si>
    <t>b</t>
  </si>
  <si>
    <t>c</t>
  </si>
  <si>
    <t>d</t>
  </si>
  <si>
    <t>e</t>
  </si>
  <si>
    <t>Following information is provided for the acquiring firm (Prasanna Ltd) and the</t>
  </si>
  <si>
    <t>target firm (Chandra Ltd) :</t>
  </si>
  <si>
    <t>Prasanna Ltd</t>
  </si>
  <si>
    <t>Chandra Ltd</t>
  </si>
  <si>
    <t>solve the exchange ratio on the basis of  current market price.</t>
  </si>
  <si>
    <t>solve the expected market price of Prasanna Ltd assuming P/E ratios unchanged.</t>
  </si>
  <si>
    <t>solve for the earning per share of Prasanna Ltd after acquistion.</t>
  </si>
  <si>
    <t>solve for the market value of merged firm.</t>
  </si>
  <si>
    <t>solve the gain from the merger to both the firms.</t>
  </si>
  <si>
    <t>======================= your answer should start below this line ====================</t>
  </si>
  <si>
    <t>Based on the growth rate in historical FCFF, predict the FCFF for 2025-26 to 2027-28, i.e. three years horizon.</t>
  </si>
  <si>
    <t>For terminal value (i.e. 2028-29 to ∞ infinity, take a long-term growth rate of 5.6% and calculate the TV.</t>
  </si>
  <si>
    <t>Predict the FCFF for the finite horizon 2025-26 to 2027-28 and the infinite term (2028-29 to ∞ infinity).</t>
  </si>
  <si>
    <t>================== your answer should start below this line ======================</t>
  </si>
  <si>
    <t>Set-1.2 (Main, ACF Gr I)</t>
  </si>
  <si>
    <t>( BT - III ; CLO3 )</t>
  </si>
  <si>
    <t>(1+2+2+1+2)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</si>
</sst>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5" x14ac:knownFonts="1">
    <font>
      <sz val="11"/>
      <color theme="1"/>
      <name val="Calibri"/>
      <family val="2"/>
      <scheme val="minor"/>
    </font>
    <font>
      <sz val="11"/>
      <color theme="1"/>
      <name val="Times New Roman"/>
      <family val="1"/>
    </font>
    <font>
      <b/>
      <sz val="12"/>
      <color theme="1"/>
      <name val="Times New Roman"/>
      <family val="1"/>
    </font>
    <font>
      <b/>
      <sz val="11"/>
      <color theme="1"/>
      <name val="Times New Roman"/>
      <family val="1"/>
    </font>
    <font>
      <b/>
      <i/>
      <sz val="12"/>
      <color rgb="FFFF0000"/>
      <name val="Calibri"/>
      <family val="2"/>
      <scheme val="minor"/>
    </font>
    <font>
      <b/>
      <i/>
      <sz val="11"/>
      <color rgb="FFFF0000"/>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2"/>
      <color theme="1"/>
      <name val="Calibri"/>
      <family val="2"/>
      <scheme val="minor"/>
    </font>
    <font>
      <b/>
      <sz val="14"/>
      <color theme="1"/>
      <name val="Calibri"/>
      <family val="2"/>
      <scheme val="minor"/>
    </font>
    <font>
      <b/>
      <sz val="14"/>
      <name val="Calibri"/>
      <family val="2"/>
      <scheme val="minor"/>
    </font>
    <font>
      <i/>
      <sz val="11"/>
      <color theme="1"/>
      <name val="Calibri"/>
      <family val="2"/>
      <scheme val="minor"/>
    </font>
    <font>
      <sz val="11"/>
      <color theme="1"/>
      <name val="Calibri"/>
      <family val="2"/>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5" fillId="0" borderId="0" xfId="0" applyFont="1" applyAlignment="1">
      <alignment horizontal="left"/>
    </xf>
    <xf numFmtId="0" fontId="2" fillId="0" borderId="0" xfId="0" applyFont="1" applyAlignment="1">
      <alignment horizontal="center" vertical="center"/>
    </xf>
    <xf numFmtId="0" fontId="0" fillId="2" borderId="1" xfId="0" applyFill="1" applyBorder="1"/>
    <xf numFmtId="0" fontId="0" fillId="0" borderId="1" xfId="0" applyBorder="1" applyAlignment="1">
      <alignment horizontal="center"/>
    </xf>
    <xf numFmtId="0" fontId="7" fillId="0" borderId="1" xfId="0" applyFont="1" applyBorder="1" applyAlignment="1">
      <alignment horizontal="center"/>
    </xf>
    <xf numFmtId="0" fontId="0" fillId="0" borderId="1" xfId="0" applyBorder="1" applyAlignment="1">
      <alignment horizontal="left"/>
    </xf>
    <xf numFmtId="9" fontId="0" fillId="0" borderId="1" xfId="0" applyNumberFormat="1" applyBorder="1" applyAlignment="1">
      <alignment horizontal="center"/>
    </xf>
    <xf numFmtId="2" fontId="0" fillId="0" borderId="1" xfId="0" applyNumberFormat="1" applyBorder="1" applyAlignment="1">
      <alignment horizontal="center"/>
    </xf>
    <xf numFmtId="0" fontId="0" fillId="0" borderId="0" xfId="0" applyAlignment="1">
      <alignment horizontal="center"/>
    </xf>
    <xf numFmtId="0" fontId="3" fillId="0" borderId="5" xfId="0" applyFont="1" applyBorder="1" applyAlignment="1">
      <alignment horizontal="center" vertical="center" wrapText="1"/>
    </xf>
    <xf numFmtId="0" fontId="0" fillId="0" borderId="0" xfId="0" applyAlignment="1">
      <alignment wrapText="1"/>
    </xf>
    <xf numFmtId="0" fontId="7" fillId="0" borderId="0" xfId="0" applyFont="1"/>
    <xf numFmtId="0" fontId="7" fillId="0" borderId="1" xfId="0" applyFont="1" applyBorder="1"/>
    <xf numFmtId="0" fontId="4" fillId="0" borderId="0" xfId="0" applyFont="1" applyAlignment="1">
      <alignment horizontal="left"/>
    </xf>
    <xf numFmtId="0" fontId="9" fillId="0" borderId="0" xfId="0" applyFont="1"/>
    <xf numFmtId="0" fontId="10" fillId="0" borderId="1" xfId="0" applyFont="1" applyBorder="1" applyAlignment="1">
      <alignment horizontal="left"/>
    </xf>
    <xf numFmtId="164" fontId="0" fillId="0" borderId="1" xfId="0" applyNumberFormat="1" applyBorder="1" applyAlignment="1">
      <alignment horizontal="center"/>
    </xf>
    <xf numFmtId="0" fontId="3" fillId="0" borderId="3" xfId="0" applyFont="1" applyBorder="1" applyAlignment="1">
      <alignment horizontal="center" vertical="center" wrapText="1"/>
    </xf>
    <xf numFmtId="0" fontId="8" fillId="0" borderId="6" xfId="0"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7" fillId="0" borderId="1" xfId="0" applyFont="1" applyBorder="1" applyAlignment="1">
      <alignment horizontal="right"/>
    </xf>
    <xf numFmtId="0" fontId="0" fillId="0" borderId="0" xfId="0" quotePrefix="1"/>
    <xf numFmtId="10" fontId="0" fillId="0" borderId="1" xfId="0" applyNumberFormat="1" applyBorder="1" applyAlignment="1">
      <alignment horizontal="center"/>
    </xf>
    <xf numFmtId="4" fontId="0" fillId="0" borderId="0" xfId="0" applyNumberFormat="1"/>
    <xf numFmtId="3" fontId="0" fillId="0" borderId="0" xfId="0" applyNumberFormat="1" applyAlignment="1">
      <alignment horizontal="center"/>
    </xf>
    <xf numFmtId="1" fontId="0" fillId="0" borderId="0" xfId="1" applyNumberFormat="1" applyFont="1" applyBorder="1" applyAlignment="1">
      <alignment horizontal="center"/>
    </xf>
    <xf numFmtId="9" fontId="0" fillId="0" borderId="0" xfId="1" applyFont="1" applyBorder="1" applyAlignment="1">
      <alignment horizontal="center"/>
    </xf>
    <xf numFmtId="4" fontId="7" fillId="0" borderId="0" xfId="0" applyNumberFormat="1" applyFont="1"/>
    <xf numFmtId="0" fontId="12" fillId="0" borderId="0" xfId="0" applyFont="1"/>
    <xf numFmtId="0" fontId="0" fillId="0" borderId="0" xfId="0" applyAlignment="1">
      <alignment horizontal="left"/>
    </xf>
    <xf numFmtId="2" fontId="0" fillId="0" borderId="0" xfId="0" applyNumberFormat="1" applyAlignment="1">
      <alignment horizontal="center"/>
    </xf>
    <xf numFmtId="0" fontId="13" fillId="0" borderId="0" xfId="0" applyFont="1"/>
    <xf numFmtId="0" fontId="11" fillId="0" borderId="1" xfId="0" applyFont="1" applyBorder="1" applyAlignment="1">
      <alignment horizontal="right"/>
    </xf>
    <xf numFmtId="165" fontId="0" fillId="0" borderId="0" xfId="0" applyNumberFormat="1"/>
    <xf numFmtId="0" fontId="14" fillId="0" borderId="0" xfId="0" applyFont="1"/>
    <xf numFmtId="2" fontId="0" fillId="0" borderId="0" xfId="0" applyNumberFormat="1"/>
    <xf numFmtId="0" fontId="4" fillId="0" borderId="0" xfId="0" applyFont="1"/>
    <xf numFmtId="0" fontId="4" fillId="0" borderId="0" xfId="0" applyFont="1" applyAlignment="1">
      <alignment horizontal="left" wrapText="1"/>
    </xf>
    <xf numFmtId="0" fontId="3" fillId="0" borderId="0" xfId="0" applyFont="1" applyAlignment="1">
      <alignment horizontal="center" vertical="center"/>
    </xf>
    <xf numFmtId="0" fontId="2" fillId="0" borderId="0" xfId="0" applyFont="1" applyAlignment="1">
      <alignment horizontal="center" vertical="center"/>
    </xf>
    <xf numFmtId="4" fontId="7" fillId="0" borderId="0" xfId="0" applyNumberFormat="1" applyFont="1" applyAlignment="1">
      <alignment horizontal="center"/>
    </xf>
    <xf numFmtId="0" fontId="7" fillId="0" borderId="1" xfId="0" applyFont="1" applyBorder="1" applyAlignment="1">
      <alignment horizontal="center"/>
    </xf>
    <xf numFmtId="0" fontId="0" fillId="2" borderId="1" xfId="0" applyFill="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0</xdr:row>
      <xdr:rowOff>114300</xdr:rowOff>
    </xdr:from>
    <xdr:to>
      <xdr:col>3</xdr:col>
      <xdr:colOff>283209</xdr:colOff>
      <xdr:row>3</xdr:row>
      <xdr:rowOff>170180</xdr:rowOff>
    </xdr:to>
    <xdr:pic>
      <xdr:nvPicPr>
        <xdr:cNvPr id="2" name="Picture 1">
          <a:extLst>
            <a:ext uri="{FF2B5EF4-FFF2-40B4-BE49-F238E27FC236}">
              <a16:creationId xmlns:a16="http://schemas.microsoft.com/office/drawing/2014/main" id="{016256B8-E5D7-4B92-EAC7-57A1615A5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0" y="114300"/>
          <a:ext cx="1267460" cy="627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116418</xdr:colOff>
      <xdr:row>1</xdr:row>
      <xdr:rowOff>89959</xdr:rowOff>
    </xdr:from>
    <xdr:to>
      <xdr:col>10</xdr:col>
      <xdr:colOff>222250</xdr:colOff>
      <xdr:row>19</xdr:row>
      <xdr:rowOff>42334</xdr:rowOff>
    </xdr:to>
    <xdr:sp macro="" textlink="">
      <xdr:nvSpPr>
        <xdr:cNvPr id="2" name=" ">
          <a:extLst>
            <a:ext uri="{FF2B5EF4-FFF2-40B4-BE49-F238E27FC236}">
              <a16:creationId xmlns:a16="http://schemas.microsoft.com/office/drawing/2014/main" id="{BD43B86F-AD54-400E-A917-5A0A301E4373}"/>
            </a:ext>
          </a:extLst>
        </xdr:cNvPr>
        <xdr:cNvSpPr txBox="1"/>
      </xdr:nvSpPr>
      <xdr:spPr>
        <a:xfrm>
          <a:off x="365126" y="275167"/>
          <a:ext cx="6334124" cy="3286125"/>
        </a:xfrm>
        <a:prstGeom prst="rect">
          <a:avLst/>
        </a:prstGeom>
        <a:solidFill>
          <a:srgbClr val="FFFFFF"/>
        </a:solidFill>
        <a:ln w="9525" cap="flat" cmpd="sng">
          <a:solidFill>
            <a:srgbClr val="BCBCBC"/>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r>
            <a:rPr lang="en-US" sz="1100">
              <a:solidFill>
                <a:schemeClr val="dk1"/>
              </a:solidFill>
              <a:effectLst/>
              <a:latin typeface="+mn-lt"/>
              <a:ea typeface="+mn-ea"/>
              <a:cs typeface="+mn-cs"/>
            </a:rPr>
            <a:t>Raddison Inn, a global chain of 3-star hotels having 700</a:t>
          </a:r>
          <a:r>
            <a:rPr lang="en-US" sz="1100" baseline="0">
              <a:solidFill>
                <a:schemeClr val="dk1"/>
              </a:solidFill>
              <a:effectLst/>
              <a:latin typeface="+mn-lt"/>
              <a:ea typeface="+mn-ea"/>
              <a:cs typeface="+mn-cs"/>
            </a:rPr>
            <a:t> properties all over the globe, has mulled an idea of renovating one of its prime properties located in Sector 18, Noida, Delhi-NCR, India. The management is worried over the declining revenue, especially in the boarding and lodging segments. They feel that the hotel is now unable to draw enough patronage owing to the wear and tear in the interiors of the hotel building. The commercial architech has done his physical audit and has presented the financials of the two available alternatives. The management is seriously evaluating these options and decided to adopt the option that is financial more sound and gives more value to the hotellowing two mutually exclusive alternatives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a:effectLst/>
            </a:rPr>
            <a:t>Substantial Repairs (SR) : Raddison can go for SR which</a:t>
          </a:r>
          <a:r>
            <a:rPr lang="en-US" baseline="0">
              <a:effectLst/>
            </a:rPr>
            <a:t> will cost Rs.50 crore and the increase in annual after tax cash flows of Rs.20 crore for four years.</a:t>
          </a:r>
        </a:p>
        <a:p>
          <a:endParaRPr lang="en-US" baseline="0">
            <a:effectLst/>
          </a:endParaRPr>
        </a:p>
        <a:p>
          <a:r>
            <a:rPr lang="en-US" baseline="0">
              <a:effectLst/>
            </a:rPr>
            <a:t>Major Renovation (MR) : The hotel can opt for MR which will cost Rs.70 crore and the increase in annual after tax cash flows of Rs.20 crore for six years.</a:t>
          </a:r>
        </a:p>
        <a:p>
          <a:endParaRPr lang="en-US" baseline="0">
            <a:effectLst/>
          </a:endParaRPr>
        </a:p>
        <a:p>
          <a:r>
            <a:rPr lang="en-US" baseline="0">
              <a:effectLst/>
            </a:rPr>
            <a:t>If you have to arrive at a decision using net present value approach, analyze which alternative is better. Support your answer with necessary calculations assuming 10% required rate of return. You are </a:t>
          </a:r>
          <a:r>
            <a:rPr lang="en-US" u="sng" baseline="0">
              <a:effectLst/>
            </a:rPr>
            <a:t>not permitted</a:t>
          </a:r>
          <a:r>
            <a:rPr lang="en-US" baseline="0">
              <a:effectLst/>
            </a:rPr>
            <a:t> to use internal rate of return method in this problem.</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19782</xdr:colOff>
      <xdr:row>1</xdr:row>
      <xdr:rowOff>142875</xdr:rowOff>
    </xdr:from>
    <xdr:to>
      <xdr:col>9</xdr:col>
      <xdr:colOff>532423</xdr:colOff>
      <xdr:row>7</xdr:row>
      <xdr:rowOff>83038</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68897" y="328490"/>
          <a:ext cx="5397257" cy="10538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The NIFTY index is hovering around 23,320 at present.  </a:t>
          </a:r>
        </a:p>
        <a:p>
          <a:r>
            <a:rPr lang="en-IN" sz="1100"/>
            <a:t>You are working in Moti Ram Biswal, a leading brokerage firm who is the member of NSE. They have to price futures contract written on NIFTY index so that they can quote a futures price to their clients for derivative trading</a:t>
          </a:r>
          <a:r>
            <a:rPr lang="en-IN" sz="1100" baseline="0"/>
            <a:t>. </a:t>
          </a:r>
          <a:r>
            <a:rPr lang="en-IN" sz="1100"/>
            <a:t>The risk free rate is 7.07%. Solve the futures price of NIFTY index for (a) one month duration; and (b) three months duration.</a:t>
          </a:r>
          <a:r>
            <a:rPr lang="en-IN" sz="1100" b="1"/>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8"/>
  <sheetViews>
    <sheetView tabSelected="1" topLeftCell="A11" zoomScale="110" zoomScaleNormal="110" workbookViewId="0">
      <selection activeCell="C19" sqref="C19"/>
    </sheetView>
  </sheetViews>
  <sheetFormatPr defaultRowHeight="14.5" x14ac:dyDescent="0.35"/>
  <cols>
    <col min="1" max="1" width="3.453125" customWidth="1"/>
    <col min="2" max="2" width="16.453125" customWidth="1"/>
    <col min="3" max="3" width="16.54296875" customWidth="1"/>
    <col min="4" max="4" width="12.453125" customWidth="1"/>
    <col min="5" max="5" width="17.81640625" customWidth="1"/>
    <col min="6" max="6" width="11.1796875" customWidth="1"/>
    <col min="7" max="7" width="13.453125" customWidth="1"/>
  </cols>
  <sheetData>
    <row r="1" spans="2:9" ht="15" x14ac:dyDescent="0.35">
      <c r="B1" s="3"/>
    </row>
    <row r="2" spans="2:9" ht="15" x14ac:dyDescent="0.35">
      <c r="B2" s="3"/>
    </row>
    <row r="3" spans="2:9" ht="15" x14ac:dyDescent="0.35">
      <c r="B3" s="3"/>
    </row>
    <row r="4" spans="2:9" ht="15" x14ac:dyDescent="0.35">
      <c r="B4" s="3"/>
    </row>
    <row r="5" spans="2:9" x14ac:dyDescent="0.35">
      <c r="B5" s="43" t="s">
        <v>0</v>
      </c>
      <c r="C5" s="43"/>
      <c r="D5" s="43"/>
      <c r="E5" s="43"/>
    </row>
    <row r="6" spans="2:9" x14ac:dyDescent="0.35">
      <c r="B6" s="43" t="s">
        <v>1</v>
      </c>
      <c r="C6" s="43"/>
      <c r="D6" s="43"/>
      <c r="E6" s="43"/>
    </row>
    <row r="7" spans="2:9" x14ac:dyDescent="0.35">
      <c r="B7" s="43" t="s">
        <v>38</v>
      </c>
      <c r="C7" s="43"/>
      <c r="D7" s="43"/>
      <c r="E7" s="43"/>
    </row>
    <row r="8" spans="2:9" x14ac:dyDescent="0.35">
      <c r="B8" s="43" t="s">
        <v>39</v>
      </c>
      <c r="C8" s="43"/>
      <c r="D8" s="43"/>
      <c r="E8" s="43"/>
      <c r="G8" s="10"/>
    </row>
    <row r="9" spans="2:9" ht="15.75" customHeight="1" x14ac:dyDescent="0.35">
      <c r="B9" s="44" t="s">
        <v>77</v>
      </c>
      <c r="C9" s="44"/>
      <c r="D9" s="44"/>
      <c r="E9" s="44"/>
    </row>
    <row r="10" spans="2:9" ht="15.5" thickBot="1" x14ac:dyDescent="0.4">
      <c r="B10" s="1"/>
    </row>
    <row r="11" spans="2:9" ht="42.5" thickBot="1" x14ac:dyDescent="0.4">
      <c r="B11" s="21" t="s">
        <v>2</v>
      </c>
      <c r="C11" s="19" t="s">
        <v>10</v>
      </c>
      <c r="D11" s="23" t="s">
        <v>3</v>
      </c>
      <c r="E11" s="20" t="s">
        <v>24</v>
      </c>
    </row>
    <row r="12" spans="2:9" ht="15" thickBot="1" x14ac:dyDescent="0.4">
      <c r="B12" s="22" t="s">
        <v>4</v>
      </c>
      <c r="C12" s="11" t="s">
        <v>5</v>
      </c>
      <c r="D12" s="24" t="s">
        <v>6</v>
      </c>
      <c r="E12" s="11">
        <v>40</v>
      </c>
    </row>
    <row r="13" spans="2:9" ht="15.5" x14ac:dyDescent="0.35">
      <c r="B13" s="41" t="s">
        <v>37</v>
      </c>
      <c r="C13" s="41"/>
      <c r="D13" s="41"/>
      <c r="E13" s="41"/>
      <c r="F13" s="41"/>
      <c r="G13" s="41"/>
    </row>
    <row r="14" spans="2:9" ht="15.5" x14ac:dyDescent="0.35">
      <c r="B14" s="15" t="s">
        <v>35</v>
      </c>
      <c r="C14" s="15"/>
      <c r="D14" s="15"/>
      <c r="E14" s="15"/>
      <c r="F14" s="15"/>
      <c r="G14" s="15"/>
    </row>
    <row r="15" spans="2:9" ht="15" customHeight="1" x14ac:dyDescent="0.35">
      <c r="B15" s="42" t="s">
        <v>36</v>
      </c>
      <c r="C15" s="42"/>
      <c r="D15" s="42"/>
      <c r="E15" s="42"/>
      <c r="F15" s="42"/>
      <c r="G15" s="42"/>
      <c r="H15" s="12"/>
      <c r="I15" s="12"/>
    </row>
    <row r="16" spans="2:9" ht="15.5" x14ac:dyDescent="0.35">
      <c r="B16" s="15" t="s">
        <v>20</v>
      </c>
      <c r="C16" s="15"/>
      <c r="D16" s="15"/>
      <c r="E16" s="15"/>
      <c r="F16" s="16"/>
      <c r="G16" s="16"/>
    </row>
    <row r="17" spans="2:9" ht="15.5" x14ac:dyDescent="0.35">
      <c r="B17" s="15" t="s">
        <v>21</v>
      </c>
      <c r="C17" s="15"/>
      <c r="D17" s="15"/>
      <c r="E17" s="15"/>
      <c r="F17" s="16"/>
      <c r="G17" s="16"/>
    </row>
    <row r="18" spans="2:9" x14ac:dyDescent="0.35">
      <c r="B18" s="2"/>
      <c r="C18" s="2"/>
      <c r="D18" s="2"/>
      <c r="E18" s="2"/>
    </row>
    <row r="19" spans="2:9" ht="18.5" x14ac:dyDescent="0.45">
      <c r="B19" s="17" t="s">
        <v>11</v>
      </c>
      <c r="C19" s="37"/>
      <c r="D19" s="2"/>
      <c r="E19" s="2"/>
    </row>
    <row r="20" spans="2:9" x14ac:dyDescent="0.35">
      <c r="C20" s="13"/>
      <c r="D20" s="13"/>
      <c r="E20" s="13"/>
      <c r="F20" s="13"/>
      <c r="G20" s="13"/>
      <c r="H20" s="13"/>
      <c r="I20" s="13"/>
    </row>
    <row r="21" spans="2:9" x14ac:dyDescent="0.35">
      <c r="B21" s="25" t="s">
        <v>12</v>
      </c>
      <c r="C21" s="6">
        <v>1</v>
      </c>
      <c r="D21" s="6">
        <v>2</v>
      </c>
      <c r="E21" s="6">
        <v>3</v>
      </c>
      <c r="F21" s="6">
        <v>4</v>
      </c>
      <c r="G21" s="6" t="s">
        <v>13</v>
      </c>
    </row>
    <row r="22" spans="2:9" x14ac:dyDescent="0.35">
      <c r="B22" s="14" t="s">
        <v>14</v>
      </c>
      <c r="C22" s="6">
        <v>12</v>
      </c>
      <c r="D22" s="6">
        <v>12</v>
      </c>
      <c r="E22" s="6">
        <v>8</v>
      </c>
      <c r="F22" s="6">
        <v>8</v>
      </c>
      <c r="G22" s="6">
        <f>SUM(C22:F22)</f>
        <v>40</v>
      </c>
    </row>
    <row r="23" spans="2:9" x14ac:dyDescent="0.35">
      <c r="B23" s="14" t="s">
        <v>15</v>
      </c>
      <c r="C23" s="14"/>
      <c r="D23" s="14"/>
      <c r="E23" s="14"/>
      <c r="F23" s="14"/>
      <c r="G23" s="6">
        <f>SUM(C23:F23)</f>
        <v>0</v>
      </c>
    </row>
    <row r="38" spans="2:2" x14ac:dyDescent="0.35">
      <c r="B38" s="26" t="s">
        <v>23</v>
      </c>
    </row>
  </sheetData>
  <mergeCells count="7">
    <mergeCell ref="B13:G13"/>
    <mergeCell ref="B15:G15"/>
    <mergeCell ref="B5:E5"/>
    <mergeCell ref="B6:E6"/>
    <mergeCell ref="B7:E7"/>
    <mergeCell ref="B8:E8"/>
    <mergeCell ref="B9: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1"/>
  <sheetViews>
    <sheetView topLeftCell="A9" zoomScale="120" zoomScaleNormal="120" workbookViewId="0">
      <selection activeCell="C1" sqref="C1"/>
    </sheetView>
  </sheetViews>
  <sheetFormatPr defaultRowHeight="14.5" x14ac:dyDescent="0.35"/>
  <cols>
    <col min="1" max="1" width="3.54296875" customWidth="1"/>
    <col min="2" max="2" width="10.36328125" customWidth="1"/>
    <col min="3" max="3" width="11.453125" style="10" bestFit="1" customWidth="1"/>
    <col min="4" max="4" width="10.1796875" bestFit="1" customWidth="1"/>
    <col min="5" max="5" width="9.81640625" bestFit="1" customWidth="1"/>
    <col min="6" max="10" width="9.453125" bestFit="1" customWidth="1"/>
  </cols>
  <sheetData>
    <row r="1" spans="2:10" x14ac:dyDescent="0.35">
      <c r="B1" s="4" t="s">
        <v>16</v>
      </c>
      <c r="C1" s="47" t="s">
        <v>26</v>
      </c>
      <c r="J1" t="s">
        <v>27</v>
      </c>
    </row>
    <row r="8" spans="2:10" x14ac:dyDescent="0.35">
      <c r="B8" s="28"/>
      <c r="C8" s="29"/>
    </row>
    <row r="9" spans="2:10" x14ac:dyDescent="0.35">
      <c r="B9" s="28"/>
      <c r="C9" s="29"/>
    </row>
    <row r="10" spans="2:10" x14ac:dyDescent="0.35">
      <c r="B10" s="28"/>
      <c r="C10" s="29"/>
    </row>
    <row r="11" spans="2:10" x14ac:dyDescent="0.35">
      <c r="B11" s="28"/>
      <c r="C11" s="29"/>
    </row>
    <row r="12" spans="2:10" x14ac:dyDescent="0.35">
      <c r="B12" s="28"/>
      <c r="C12" s="29"/>
    </row>
    <row r="13" spans="2:10" x14ac:dyDescent="0.35">
      <c r="B13" s="28"/>
      <c r="C13" s="30"/>
    </row>
    <row r="14" spans="2:10" x14ac:dyDescent="0.35">
      <c r="B14" s="28"/>
      <c r="C14" s="30"/>
    </row>
    <row r="15" spans="2:10" x14ac:dyDescent="0.35">
      <c r="B15" s="28"/>
      <c r="C15" s="31"/>
    </row>
    <row r="16" spans="2:10" x14ac:dyDescent="0.35">
      <c r="B16" s="28"/>
      <c r="C16" s="31"/>
    </row>
    <row r="18" spans="2:10" x14ac:dyDescent="0.35">
      <c r="B18" s="32"/>
      <c r="C18" s="45"/>
      <c r="D18" s="45"/>
      <c r="E18" s="45"/>
      <c r="F18" s="45"/>
      <c r="G18" s="45"/>
      <c r="H18" s="45"/>
      <c r="I18" s="45"/>
      <c r="J18" s="45"/>
    </row>
    <row r="21" spans="2:10" x14ac:dyDescent="0.35">
      <c r="B21" s="26" t="s">
        <v>53</v>
      </c>
    </row>
  </sheetData>
  <mergeCells count="1">
    <mergeCell ref="C18:J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5"/>
  <sheetViews>
    <sheetView zoomScale="120" zoomScaleNormal="120" workbookViewId="0">
      <selection activeCell="E1" sqref="E1"/>
    </sheetView>
  </sheetViews>
  <sheetFormatPr defaultRowHeight="14.5" x14ac:dyDescent="0.35"/>
  <cols>
    <col min="1" max="1" width="3.81640625" customWidth="1"/>
    <col min="2" max="2" width="40.36328125" customWidth="1"/>
    <col min="3" max="3" width="11.81640625" customWidth="1"/>
    <col min="4" max="4" width="11.54296875" customWidth="1"/>
  </cols>
  <sheetData>
    <row r="1" spans="2:6" x14ac:dyDescent="0.35">
      <c r="B1" s="4" t="s">
        <v>17</v>
      </c>
      <c r="C1" s="47" t="s">
        <v>49</v>
      </c>
      <c r="E1" t="s">
        <v>34</v>
      </c>
    </row>
    <row r="3" spans="2:6" x14ac:dyDescent="0.35">
      <c r="B3" t="s">
        <v>40</v>
      </c>
    </row>
    <row r="4" spans="2:6" x14ac:dyDescent="0.35">
      <c r="B4" t="s">
        <v>30</v>
      </c>
    </row>
    <row r="6" spans="2:6" x14ac:dyDescent="0.35">
      <c r="B6" s="46" t="s">
        <v>41</v>
      </c>
      <c r="C6" s="46"/>
      <c r="D6" s="46"/>
      <c r="E6" s="46"/>
      <c r="F6" s="46"/>
    </row>
    <row r="7" spans="2:6" x14ac:dyDescent="0.35">
      <c r="B7" s="6"/>
      <c r="C7" s="6" t="s">
        <v>42</v>
      </c>
      <c r="D7" s="6" t="s">
        <v>28</v>
      </c>
      <c r="E7" s="6" t="s">
        <v>29</v>
      </c>
      <c r="F7" s="6" t="s">
        <v>43</v>
      </c>
    </row>
    <row r="8" spans="2:6" x14ac:dyDescent="0.35">
      <c r="B8" s="5" t="s">
        <v>33</v>
      </c>
      <c r="C8" s="5">
        <v>155</v>
      </c>
      <c r="D8" s="5">
        <v>180</v>
      </c>
      <c r="E8" s="5">
        <v>195</v>
      </c>
      <c r="F8" s="5">
        <v>213</v>
      </c>
    </row>
    <row r="9" spans="2:6" x14ac:dyDescent="0.35">
      <c r="B9" s="10"/>
      <c r="C9" s="10"/>
      <c r="D9" s="10"/>
    </row>
    <row r="10" spans="2:6" x14ac:dyDescent="0.35">
      <c r="B10" s="34" t="s">
        <v>73</v>
      </c>
      <c r="C10" s="10"/>
      <c r="D10" s="10"/>
    </row>
    <row r="11" spans="2:6" x14ac:dyDescent="0.35">
      <c r="B11" s="34" t="s">
        <v>74</v>
      </c>
      <c r="C11" s="10"/>
      <c r="D11" s="10"/>
    </row>
    <row r="12" spans="2:6" x14ac:dyDescent="0.35">
      <c r="B12" s="39" t="s">
        <v>48</v>
      </c>
    </row>
    <row r="13" spans="2:6" x14ac:dyDescent="0.35">
      <c r="B13" s="7" t="s">
        <v>44</v>
      </c>
      <c r="C13" s="5">
        <v>32</v>
      </c>
      <c r="D13" t="s">
        <v>22</v>
      </c>
    </row>
    <row r="14" spans="2:6" x14ac:dyDescent="0.35">
      <c r="B14" s="7" t="s">
        <v>31</v>
      </c>
      <c r="C14" s="18">
        <v>0.115</v>
      </c>
    </row>
    <row r="15" spans="2:6" x14ac:dyDescent="0.35">
      <c r="B15" s="7" t="s">
        <v>45</v>
      </c>
      <c r="C15" s="5">
        <v>156</v>
      </c>
      <c r="D15" t="s">
        <v>22</v>
      </c>
    </row>
    <row r="16" spans="2:6" x14ac:dyDescent="0.35">
      <c r="B16" s="7" t="s">
        <v>46</v>
      </c>
      <c r="C16" s="5">
        <v>370</v>
      </c>
      <c r="D16" t="s">
        <v>22</v>
      </c>
    </row>
    <row r="17" spans="2:7" x14ac:dyDescent="0.35">
      <c r="B17" s="7" t="s">
        <v>7</v>
      </c>
      <c r="C17" s="5">
        <v>16</v>
      </c>
      <c r="D17" t="s">
        <v>22</v>
      </c>
    </row>
    <row r="18" spans="2:7" x14ac:dyDescent="0.35">
      <c r="B18" s="7" t="s">
        <v>8</v>
      </c>
      <c r="C18" s="8">
        <v>0.25</v>
      </c>
    </row>
    <row r="19" spans="2:7" x14ac:dyDescent="0.35">
      <c r="B19" s="7" t="s">
        <v>9</v>
      </c>
      <c r="C19" s="27">
        <v>7.0699999999999999E-2</v>
      </c>
    </row>
    <row r="20" spans="2:7" x14ac:dyDescent="0.35">
      <c r="B20" s="7" t="s">
        <v>47</v>
      </c>
      <c r="C20" s="27">
        <v>0.14879999999999999</v>
      </c>
      <c r="D20" s="38"/>
    </row>
    <row r="21" spans="2:7" x14ac:dyDescent="0.35">
      <c r="B21" s="7" t="s">
        <v>32</v>
      </c>
      <c r="C21" s="9">
        <v>1.19</v>
      </c>
    </row>
    <row r="22" spans="2:7" x14ac:dyDescent="0.35">
      <c r="B22" s="34" t="s">
        <v>75</v>
      </c>
      <c r="C22" s="35"/>
      <c r="G22" s="36"/>
    </row>
    <row r="23" spans="2:7" x14ac:dyDescent="0.35">
      <c r="B23" s="34" t="s">
        <v>50</v>
      </c>
      <c r="C23" s="35"/>
    </row>
    <row r="24" spans="2:7" x14ac:dyDescent="0.35">
      <c r="C24" s="35"/>
    </row>
    <row r="25" spans="2:7" x14ac:dyDescent="0.35">
      <c r="B25" s="26" t="s">
        <v>72</v>
      </c>
    </row>
  </sheetData>
  <mergeCells count="1">
    <mergeCell ref="B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9"/>
  <sheetViews>
    <sheetView zoomScale="130" zoomScaleNormal="130" workbookViewId="0">
      <selection activeCell="C1" sqref="C1"/>
    </sheetView>
  </sheetViews>
  <sheetFormatPr defaultRowHeight="14.5" x14ac:dyDescent="0.35"/>
  <cols>
    <col min="1" max="1" width="3.54296875" customWidth="1"/>
  </cols>
  <sheetData>
    <row r="1" spans="2:9" x14ac:dyDescent="0.35">
      <c r="B1" s="4" t="s">
        <v>18</v>
      </c>
      <c r="C1" s="47" t="s">
        <v>25</v>
      </c>
      <c r="G1" s="13"/>
      <c r="I1" t="s">
        <v>51</v>
      </c>
    </row>
    <row r="9" spans="2:9" x14ac:dyDescent="0.35">
      <c r="B9" s="26" t="s">
        <v>76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
  <sheetViews>
    <sheetView zoomScale="120" zoomScaleNormal="120" workbookViewId="0">
      <selection activeCell="B2" sqref="B2"/>
    </sheetView>
  </sheetViews>
  <sheetFormatPr defaultRowHeight="14.5" x14ac:dyDescent="0.35"/>
  <cols>
    <col min="1" max="1" width="3.81640625" customWidth="1"/>
    <col min="2" max="2" width="24.26953125" customWidth="1"/>
    <col min="3" max="3" width="14" customWidth="1"/>
    <col min="4" max="4" width="14.81640625" customWidth="1"/>
    <col min="5" max="5" width="13.1796875" customWidth="1"/>
  </cols>
  <sheetData>
    <row r="1" spans="1:5" x14ac:dyDescent="0.35">
      <c r="B1" s="4" t="s">
        <v>19</v>
      </c>
      <c r="C1" s="47" t="s">
        <v>25</v>
      </c>
      <c r="D1" s="10" t="s">
        <v>79</v>
      </c>
      <c r="E1" t="s">
        <v>78</v>
      </c>
    </row>
    <row r="3" spans="1:5" x14ac:dyDescent="0.35">
      <c r="B3" t="s">
        <v>63</v>
      </c>
    </row>
    <row r="4" spans="1:5" x14ac:dyDescent="0.35">
      <c r="B4" t="s">
        <v>64</v>
      </c>
    </row>
    <row r="5" spans="1:5" x14ac:dyDescent="0.35">
      <c r="C5" s="10" t="s">
        <v>65</v>
      </c>
      <c r="D5" s="10" t="s">
        <v>66</v>
      </c>
    </row>
    <row r="6" spans="1:5" x14ac:dyDescent="0.35">
      <c r="B6" t="s">
        <v>54</v>
      </c>
      <c r="C6">
        <v>1200</v>
      </c>
      <c r="D6">
        <v>180</v>
      </c>
    </row>
    <row r="7" spans="1:5" x14ac:dyDescent="0.35">
      <c r="B7" t="s">
        <v>55</v>
      </c>
      <c r="C7">
        <v>160</v>
      </c>
      <c r="D7">
        <v>25</v>
      </c>
    </row>
    <row r="8" spans="1:5" x14ac:dyDescent="0.35">
      <c r="B8" t="s">
        <v>56</v>
      </c>
      <c r="C8" s="40">
        <v>7.5</v>
      </c>
      <c r="D8" s="40">
        <v>7.2</v>
      </c>
    </row>
    <row r="9" spans="1:5" x14ac:dyDescent="0.35">
      <c r="B9" t="s">
        <v>57</v>
      </c>
      <c r="C9">
        <v>210</v>
      </c>
      <c r="D9">
        <v>81</v>
      </c>
    </row>
    <row r="10" spans="1:5" x14ac:dyDescent="0.35">
      <c r="A10" s="10" t="s">
        <v>58</v>
      </c>
      <c r="B10" s="33" t="s">
        <v>67</v>
      </c>
    </row>
    <row r="11" spans="1:5" x14ac:dyDescent="0.35">
      <c r="A11" s="10" t="s">
        <v>59</v>
      </c>
      <c r="B11" s="33" t="s">
        <v>69</v>
      </c>
    </row>
    <row r="12" spans="1:5" x14ac:dyDescent="0.35">
      <c r="A12" s="10" t="s">
        <v>60</v>
      </c>
      <c r="B12" s="33" t="s">
        <v>68</v>
      </c>
    </row>
    <row r="13" spans="1:5" x14ac:dyDescent="0.35">
      <c r="A13" s="10" t="s">
        <v>61</v>
      </c>
      <c r="B13" s="33" t="s">
        <v>70</v>
      </c>
    </row>
    <row r="14" spans="1:5" x14ac:dyDescent="0.35">
      <c r="A14" s="10" t="s">
        <v>62</v>
      </c>
      <c r="B14" s="33" t="s">
        <v>71</v>
      </c>
    </row>
    <row r="15" spans="1:5" x14ac:dyDescent="0.35">
      <c r="B15" s="33"/>
    </row>
    <row r="16" spans="1:5" x14ac:dyDescent="0.35">
      <c r="B16" s="26" t="s">
        <v>52</v>
      </c>
    </row>
    <row r="20" spans="1:1" x14ac:dyDescent="0.35">
      <c r="A20" s="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Q 1</vt:lpstr>
      <vt:lpstr>Q 2</vt:lpstr>
      <vt:lpstr>Q 3</vt:lpstr>
      <vt:lpstr>Q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2025-04-16T01:23:01Z</dcterms:modified>
</cp:coreProperties>
</file>